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56" windowWidth="11580" windowHeight="8835" tabRatio="283" activeTab="1"/>
  </bookViews>
  <sheets>
    <sheet name="2019 PAS DE CALAIS " sheetId="1" r:id="rId1"/>
    <sheet name="2019 NORD " sheetId="2" r:id="rId2"/>
    <sheet name="2018 NORD " sheetId="3" r:id="rId3"/>
    <sheet name="2018 PAS DE CALAIS" sheetId="4" r:id="rId4"/>
    <sheet name="2017 NORD " sheetId="5" r:id="rId5"/>
  </sheets>
  <definedNames>
    <definedName name="_xlnm.Print_Area" localSheetId="4">'2017 NORD '!$A$1:$H$29</definedName>
    <definedName name="_xlnm.Print_Area" localSheetId="2">'2018 NORD '!$A$1:$H$29</definedName>
    <definedName name="_xlnm.Print_Area" localSheetId="3">'2018 PAS DE CALAIS'!$A$1:$G$33</definedName>
    <definedName name="_xlnm.Print_Area" localSheetId="1">'2019 NORD '!$A$1:$H$29</definedName>
    <definedName name="_xlnm.Print_Area" localSheetId="0">'2019 PAS DE CALAIS '!$A$1:$G$33</definedName>
  </definedNames>
  <calcPr fullCalcOnLoad="1"/>
</workbook>
</file>

<file path=xl/comments2.xml><?xml version="1.0" encoding="utf-8"?>
<comments xmlns="http://schemas.openxmlformats.org/spreadsheetml/2006/main">
  <authors>
    <author>ECordier</author>
  </authors>
  <commentList>
    <comment ref="G9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  <comment ref="G16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  <comment ref="G23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</commentList>
</comments>
</file>

<file path=xl/comments3.xml><?xml version="1.0" encoding="utf-8"?>
<comments xmlns="http://schemas.openxmlformats.org/spreadsheetml/2006/main">
  <authors>
    <author>ECordier</author>
  </authors>
  <commentList>
    <comment ref="G9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  <comment ref="G16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  <comment ref="G23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</commentList>
</comments>
</file>

<file path=xl/comments5.xml><?xml version="1.0" encoding="utf-8"?>
<comments xmlns="http://schemas.openxmlformats.org/spreadsheetml/2006/main">
  <authors>
    <author>ECordier</author>
  </authors>
  <commentList>
    <comment ref="G9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  <comment ref="G16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  <comment ref="G23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</commentList>
</comments>
</file>

<file path=xl/sharedStrings.xml><?xml version="1.0" encoding="utf-8"?>
<sst xmlns="http://schemas.openxmlformats.org/spreadsheetml/2006/main" count="189" uniqueCount="30">
  <si>
    <t>35 Heures (151,67 heures/mois)</t>
  </si>
  <si>
    <t>AGE</t>
  </si>
  <si>
    <t>ANNEE</t>
  </si>
  <si>
    <t>TAUX</t>
  </si>
  <si>
    <t>JARDIN ESPACE VERT</t>
  </si>
  <si>
    <t>POLYCULTURE ELEVAGE</t>
  </si>
  <si>
    <t>CULTURES SPECIALISEES</t>
  </si>
  <si>
    <t>SMIC</t>
  </si>
  <si>
    <t>COEF 102</t>
  </si>
  <si>
    <t>PREMIERE</t>
  </si>
  <si>
    <t>DEUXIEME</t>
  </si>
  <si>
    <t>TROISIEME</t>
  </si>
  <si>
    <t>16/17</t>
  </si>
  <si>
    <t>18/20</t>
  </si>
  <si>
    <t>21/25</t>
  </si>
  <si>
    <t>DEPARTEMENT DU PAS DE CALAIS</t>
  </si>
  <si>
    <t>Attention : A mettre à jour selon évolution du SMIC</t>
  </si>
  <si>
    <t>DEPARTEMENT DU NORD</t>
  </si>
  <si>
    <t>coef déterminé par Conv Collect</t>
  </si>
  <si>
    <t xml:space="preserve">COEF 102 </t>
  </si>
  <si>
    <r>
      <t xml:space="preserve">COEF 102 
</t>
    </r>
    <r>
      <rPr>
        <b/>
        <sz val="8"/>
        <rFont val="Arial"/>
        <family val="2"/>
      </rPr>
      <t>(ancien 120)</t>
    </r>
  </si>
  <si>
    <t>AUTRE ACTIVITE</t>
  </si>
  <si>
    <t>21/25*</t>
  </si>
  <si>
    <t>* Pour cette catégorie, la convention collective concernant les exploitations de polyculture et d'élevage, d'arboriculture fruitière et des CUMA du 62 précise que les % s'appliquent sur le SMIC ou sur le SMC correspondant à l'emploi occupé s'il est plus favorable</t>
  </si>
  <si>
    <t>SALAIRES DES APPRENTIS AU 01/01/2017</t>
  </si>
  <si>
    <t>SALAIRES DES APPRENTIS AU 01/01/2018</t>
  </si>
  <si>
    <t>SALAIRES DES APPRENTIS AU 01/01/2019</t>
  </si>
  <si>
    <t>21/30*</t>
  </si>
  <si>
    <t>* Pour cette catégorie,les % s'appliquent sur le SMIC ou sur le SMC correspondant à l'emploi occupé s'il est plus favorable</t>
  </si>
  <si>
    <t>Attention : A mettre à jour selon évolution du SMIC ou du SMC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</si>
</sst>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.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9" fontId="3" fillId="0" borderId="14" xfId="0" applyNumberFormat="1" applyFont="1" applyBorder="1" applyAlignment="1">
      <alignment horizontal="center" vertical="center" shrinkToFit="1"/>
    </xf>
    <xf numFmtId="9" fontId="3" fillId="0" borderId="15" xfId="0" applyNumberFormat="1" applyFont="1" applyBorder="1" applyAlignment="1">
      <alignment horizontal="center" vertical="center" shrinkToFit="1"/>
    </xf>
    <xf numFmtId="0" fontId="1" fillId="34" borderId="17" xfId="0" applyFont="1" applyFill="1" applyBorder="1" applyAlignment="1">
      <alignment horizontal="center" vertical="center" wrapText="1" shrinkToFit="1"/>
    </xf>
    <xf numFmtId="0" fontId="3" fillId="34" borderId="18" xfId="0" applyFont="1" applyFill="1" applyBorder="1" applyAlignment="1">
      <alignment horizontal="center" vertical="center" shrinkToFit="1"/>
    </xf>
    <xf numFmtId="0" fontId="1" fillId="35" borderId="13" xfId="0" applyFont="1" applyFill="1" applyBorder="1" applyAlignment="1">
      <alignment horizontal="center" vertical="center" wrapText="1" shrinkToFit="1"/>
    </xf>
    <xf numFmtId="0" fontId="3" fillId="35" borderId="14" xfId="0" applyFont="1" applyFill="1" applyBorder="1" applyAlignment="1">
      <alignment horizontal="center" vertical="center" shrinkToFit="1"/>
    </xf>
    <xf numFmtId="0" fontId="1" fillId="36" borderId="13" xfId="0" applyFont="1" applyFill="1" applyBorder="1" applyAlignment="1">
      <alignment horizontal="center" vertical="center" wrapText="1" shrinkToFit="1"/>
    </xf>
    <xf numFmtId="0" fontId="3" fillId="36" borderId="14" xfId="0" applyFont="1" applyFill="1" applyBorder="1" applyAlignment="1">
      <alignment horizontal="center" vertical="center" shrinkToFit="1"/>
    </xf>
    <xf numFmtId="0" fontId="1" fillId="37" borderId="19" xfId="0" applyFont="1" applyFill="1" applyBorder="1" applyAlignment="1">
      <alignment/>
    </xf>
    <xf numFmtId="0" fontId="1" fillId="37" borderId="20" xfId="0" applyFont="1" applyFill="1" applyBorder="1" applyAlignment="1">
      <alignment/>
    </xf>
    <xf numFmtId="0" fontId="1" fillId="37" borderId="21" xfId="0" applyFont="1" applyFill="1" applyBorder="1" applyAlignment="1">
      <alignment/>
    </xf>
    <xf numFmtId="2" fontId="3" fillId="0" borderId="14" xfId="0" applyNumberFormat="1" applyFont="1" applyBorder="1" applyAlignment="1">
      <alignment horizontal="center" vertical="center" shrinkToFit="1"/>
    </xf>
    <xf numFmtId="2" fontId="3" fillId="0" borderId="15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" fillId="35" borderId="22" xfId="0" applyFont="1" applyFill="1" applyBorder="1" applyAlignment="1">
      <alignment horizontal="center" vertical="center" wrapText="1" shrinkToFit="1"/>
    </xf>
    <xf numFmtId="0" fontId="1" fillId="34" borderId="23" xfId="0" applyFont="1" applyFill="1" applyBorder="1" applyAlignment="1">
      <alignment horizontal="center" vertical="center" wrapText="1" shrinkToFit="1"/>
    </xf>
    <xf numFmtId="0" fontId="1" fillId="34" borderId="18" xfId="0" applyFont="1" applyFill="1" applyBorder="1" applyAlignment="1">
      <alignment horizontal="center" vertical="center" wrapText="1" shrinkToFit="1"/>
    </xf>
    <xf numFmtId="2" fontId="3" fillId="0" borderId="18" xfId="0" applyNumberFormat="1" applyFont="1" applyBorder="1" applyAlignment="1">
      <alignment horizontal="center" vertical="center" shrinkToFit="1"/>
    </xf>
    <xf numFmtId="2" fontId="3" fillId="0" borderId="24" xfId="0" applyNumberFormat="1" applyFont="1" applyBorder="1" applyAlignment="1">
      <alignment horizontal="center" vertical="center" shrinkToFit="1"/>
    </xf>
    <xf numFmtId="0" fontId="2" fillId="37" borderId="25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29" sqref="B29"/>
    </sheetView>
  </sheetViews>
  <sheetFormatPr defaultColWidth="11.421875" defaultRowHeight="12.75"/>
  <sheetData>
    <row r="1" ht="25.5" customHeight="1">
      <c r="C1" s="23" t="s">
        <v>15</v>
      </c>
    </row>
    <row r="2" ht="13.5" thickBot="1"/>
    <row r="3" spans="2:7" ht="12.75">
      <c r="B3" s="31" t="s">
        <v>26</v>
      </c>
      <c r="C3" s="32"/>
      <c r="D3" s="32"/>
      <c r="E3" s="32"/>
      <c r="F3" s="32"/>
      <c r="G3" s="33"/>
    </row>
    <row r="4" spans="2:7" ht="13.5" thickBot="1">
      <c r="B4" s="34"/>
      <c r="C4" s="35"/>
      <c r="D4" s="35"/>
      <c r="E4" s="35"/>
      <c r="F4" s="35"/>
      <c r="G4" s="36"/>
    </row>
    <row r="5" ht="13.5" thickBot="1"/>
    <row r="6" spans="3:7" ht="13.5" thickBot="1">
      <c r="C6" s="18" t="s">
        <v>0</v>
      </c>
      <c r="D6" s="19"/>
      <c r="E6" s="19"/>
      <c r="F6" s="19"/>
      <c r="G6" s="20">
        <v>151.67</v>
      </c>
    </row>
    <row r="7" spans="2:4" ht="13.5" thickBot="1">
      <c r="B7" s="1"/>
      <c r="C7" s="2"/>
      <c r="D7" s="2"/>
    </row>
    <row r="8" spans="1:4" ht="17.25" thickBot="1" thickTop="1">
      <c r="A8" s="1"/>
      <c r="B8" s="4" t="s">
        <v>1</v>
      </c>
      <c r="C8" s="5" t="s">
        <v>2</v>
      </c>
      <c r="D8" s="5" t="s">
        <v>3</v>
      </c>
    </row>
    <row r="9" spans="1:5" ht="39" customHeight="1" thickBot="1">
      <c r="A9" s="3"/>
      <c r="B9" s="9"/>
      <c r="C9" s="6"/>
      <c r="D9" s="6"/>
      <c r="E9" s="17" t="s">
        <v>7</v>
      </c>
    </row>
    <row r="10" spans="1:5" ht="16.5" thickBot="1">
      <c r="A10" s="3"/>
      <c r="B10" s="9"/>
      <c r="C10" s="6"/>
      <c r="D10" s="6"/>
      <c r="E10" s="17">
        <v>10.03</v>
      </c>
    </row>
    <row r="11" spans="1:5" ht="16.5" thickBot="1">
      <c r="A11" s="3"/>
      <c r="B11" s="37" t="s">
        <v>12</v>
      </c>
      <c r="C11" s="7" t="s">
        <v>9</v>
      </c>
      <c r="D11" s="10">
        <v>0.25</v>
      </c>
      <c r="E11" s="21">
        <f>+E10*G6*D11</f>
        <v>380.31252499999994</v>
      </c>
    </row>
    <row r="12" spans="1:5" ht="16.5" thickBot="1">
      <c r="A12" s="3"/>
      <c r="B12" s="38"/>
      <c r="C12" s="7" t="s">
        <v>10</v>
      </c>
      <c r="D12" s="10">
        <v>0.37</v>
      </c>
      <c r="E12" s="21">
        <f>+D12*E10*G6</f>
        <v>562.8625369999999</v>
      </c>
    </row>
    <row r="13" spans="2:5" ht="16.5" thickBot="1">
      <c r="B13" s="39"/>
      <c r="C13" s="8" t="s">
        <v>11</v>
      </c>
      <c r="D13" s="11">
        <v>0.53</v>
      </c>
      <c r="E13" s="22">
        <f>+D13*E10*G6</f>
        <v>806.2625529999999</v>
      </c>
    </row>
    <row r="14" ht="14.25" thickBot="1" thickTop="1"/>
    <row r="15" spans="2:4" ht="17.25" thickBot="1" thickTop="1">
      <c r="B15" s="4" t="s">
        <v>1</v>
      </c>
      <c r="C15" s="5" t="s">
        <v>2</v>
      </c>
      <c r="D15" s="5" t="s">
        <v>3</v>
      </c>
    </row>
    <row r="16" spans="2:5" ht="16.5" thickBot="1">
      <c r="B16" s="9"/>
      <c r="C16" s="6"/>
      <c r="D16" s="6"/>
      <c r="E16" s="17" t="s">
        <v>7</v>
      </c>
    </row>
    <row r="17" spans="2:5" ht="16.5" thickBot="1">
      <c r="B17" s="9"/>
      <c r="C17" s="6"/>
      <c r="D17" s="6"/>
      <c r="E17" s="17">
        <f>E10</f>
        <v>10.03</v>
      </c>
    </row>
    <row r="18" spans="2:5" ht="16.5" thickBot="1">
      <c r="B18" s="37" t="s">
        <v>13</v>
      </c>
      <c r="C18" s="7" t="s">
        <v>9</v>
      </c>
      <c r="D18" s="10">
        <v>0.41</v>
      </c>
      <c r="E18" s="21">
        <f>+D18*G6*E17</f>
        <v>623.7125409999999</v>
      </c>
    </row>
    <row r="19" spans="2:5" ht="16.5" thickBot="1">
      <c r="B19" s="38"/>
      <c r="C19" s="7" t="s">
        <v>10</v>
      </c>
      <c r="D19" s="10">
        <v>0.49</v>
      </c>
      <c r="E19" s="21">
        <f>+D19*G6*E17</f>
        <v>745.4125489999999</v>
      </c>
    </row>
    <row r="20" spans="2:5" ht="16.5" thickBot="1">
      <c r="B20" s="39"/>
      <c r="C20" s="8" t="s">
        <v>11</v>
      </c>
      <c r="D20" s="11">
        <v>0.65</v>
      </c>
      <c r="E20" s="22">
        <f>+D20*G6*E17</f>
        <v>988.812565</v>
      </c>
    </row>
    <row r="21" ht="14.25" thickBot="1" thickTop="1"/>
    <row r="22" spans="2:4" ht="17.25" thickBot="1" thickTop="1">
      <c r="B22" s="4" t="s">
        <v>1</v>
      </c>
      <c r="C22" s="5" t="s">
        <v>2</v>
      </c>
      <c r="D22" s="5" t="s">
        <v>3</v>
      </c>
    </row>
    <row r="23" spans="2:5" ht="16.5" thickBot="1">
      <c r="B23" s="9"/>
      <c r="C23" s="6"/>
      <c r="D23" s="6"/>
      <c r="E23" s="17" t="s">
        <v>7</v>
      </c>
    </row>
    <row r="24" spans="2:5" ht="16.5" thickBot="1">
      <c r="B24" s="9"/>
      <c r="C24" s="6"/>
      <c r="D24" s="6"/>
      <c r="E24" s="17">
        <f>+E10</f>
        <v>10.03</v>
      </c>
    </row>
    <row r="25" spans="2:5" ht="16.5" thickBot="1">
      <c r="B25" s="37" t="s">
        <v>27</v>
      </c>
      <c r="C25" s="7" t="s">
        <v>9</v>
      </c>
      <c r="D25" s="10">
        <v>0.53</v>
      </c>
      <c r="E25" s="21">
        <f>+D25*G6*E24</f>
        <v>806.2625529999999</v>
      </c>
    </row>
    <row r="26" spans="2:5" ht="16.5" thickBot="1">
      <c r="B26" s="38"/>
      <c r="C26" s="7" t="s">
        <v>10</v>
      </c>
      <c r="D26" s="10">
        <v>0.61</v>
      </c>
      <c r="E26" s="21">
        <f>+D26*E24*G6</f>
        <v>927.9625609999998</v>
      </c>
    </row>
    <row r="27" spans="2:5" ht="16.5" thickBot="1">
      <c r="B27" s="39"/>
      <c r="C27" s="8" t="s">
        <v>11</v>
      </c>
      <c r="D27" s="11">
        <v>0.78</v>
      </c>
      <c r="E27" s="22">
        <f>+D27*E24*G6</f>
        <v>1186.5750779999998</v>
      </c>
    </row>
    <row r="28" ht="13.5" thickTop="1"/>
    <row r="29" ht="12.75">
      <c r="B29" t="s">
        <v>16</v>
      </c>
    </row>
    <row r="31" spans="1:7" ht="12.75" customHeight="1">
      <c r="A31" s="40" t="s">
        <v>28</v>
      </c>
      <c r="B31" s="40"/>
      <c r="C31" s="40"/>
      <c r="D31" s="40"/>
      <c r="E31" s="40"/>
      <c r="F31" s="40"/>
      <c r="G31" s="40"/>
    </row>
    <row r="32" spans="1:7" ht="12.75">
      <c r="A32" s="40"/>
      <c r="B32" s="40"/>
      <c r="C32" s="40"/>
      <c r="D32" s="40"/>
      <c r="E32" s="40"/>
      <c r="F32" s="40"/>
      <c r="G32" s="40"/>
    </row>
    <row r="33" spans="1:7" ht="12.75">
      <c r="A33" s="40"/>
      <c r="B33" s="40"/>
      <c r="C33" s="40"/>
      <c r="D33" s="40"/>
      <c r="E33" s="40"/>
      <c r="F33" s="40"/>
      <c r="G33" s="40"/>
    </row>
  </sheetData>
  <sheetProtection/>
  <mergeCells count="5">
    <mergeCell ref="B3:G4"/>
    <mergeCell ref="B11:B13"/>
    <mergeCell ref="B18:B20"/>
    <mergeCell ref="B25:B27"/>
    <mergeCell ref="A31:G3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G11" sqref="G11"/>
    </sheetView>
  </sheetViews>
  <sheetFormatPr defaultColWidth="11.421875" defaultRowHeight="12.75"/>
  <sheetData>
    <row r="1" ht="25.5" customHeight="1">
      <c r="C1" s="23" t="s">
        <v>17</v>
      </c>
    </row>
    <row r="2" ht="13.5" thickBot="1"/>
    <row r="3" spans="2:7" ht="12.75">
      <c r="B3" s="31" t="s">
        <v>26</v>
      </c>
      <c r="C3" s="32"/>
      <c r="D3" s="32"/>
      <c r="E3" s="32"/>
      <c r="F3" s="32"/>
      <c r="G3" s="33"/>
    </row>
    <row r="4" spans="2:7" ht="13.5" thickBot="1">
      <c r="B4" s="34"/>
      <c r="C4" s="35"/>
      <c r="D4" s="35"/>
      <c r="E4" s="35"/>
      <c r="F4" s="35"/>
      <c r="G4" s="36"/>
    </row>
    <row r="5" ht="13.5" thickBot="1"/>
    <row r="6" spans="3:7" ht="13.5" thickBot="1">
      <c r="C6" s="18" t="s">
        <v>0</v>
      </c>
      <c r="D6" s="19"/>
      <c r="E6" s="19"/>
      <c r="F6" s="19"/>
      <c r="G6" s="20">
        <v>151.67</v>
      </c>
    </row>
    <row r="7" spans="2:7" ht="13.5" thickBot="1">
      <c r="B7" s="1"/>
      <c r="C7" s="2"/>
      <c r="D7" s="2"/>
      <c r="F7" s="24" t="s">
        <v>18</v>
      </c>
      <c r="G7" s="25"/>
    </row>
    <row r="8" spans="1:7" ht="52.5" thickBot="1" thickTop="1">
      <c r="A8" s="1"/>
      <c r="B8" s="4" t="s">
        <v>1</v>
      </c>
      <c r="C8" s="5" t="s">
        <v>2</v>
      </c>
      <c r="D8" s="5" t="s">
        <v>3</v>
      </c>
      <c r="E8" s="16" t="s">
        <v>21</v>
      </c>
      <c r="F8" s="26" t="s">
        <v>5</v>
      </c>
      <c r="G8" s="27" t="s">
        <v>6</v>
      </c>
    </row>
    <row r="9" spans="1:7" ht="39" customHeight="1" thickBot="1">
      <c r="A9" s="3"/>
      <c r="B9" s="9"/>
      <c r="C9" s="6"/>
      <c r="D9" s="6"/>
      <c r="E9" s="17" t="s">
        <v>7</v>
      </c>
      <c r="F9" s="15" t="s">
        <v>8</v>
      </c>
      <c r="G9" s="28" t="s">
        <v>20</v>
      </c>
    </row>
    <row r="10" spans="1:7" ht="16.5" thickBot="1">
      <c r="A10" s="3"/>
      <c r="B10" s="9"/>
      <c r="C10" s="6"/>
      <c r="D10" s="6"/>
      <c r="E10" s="17">
        <v>10.03</v>
      </c>
      <c r="F10" s="15">
        <v>10.14</v>
      </c>
      <c r="G10" s="13">
        <v>10.1</v>
      </c>
    </row>
    <row r="11" spans="1:7" ht="16.5" thickBot="1">
      <c r="A11" s="3"/>
      <c r="B11" s="37" t="s">
        <v>12</v>
      </c>
      <c r="C11" s="7" t="s">
        <v>9</v>
      </c>
      <c r="D11" s="10">
        <v>0.25</v>
      </c>
      <c r="E11" s="21">
        <f>E10*G6*D11</f>
        <v>380.31252499999994</v>
      </c>
      <c r="F11" s="21">
        <f>+F10*G6*D11</f>
        <v>384.48345</v>
      </c>
      <c r="G11" s="29">
        <f>G10*D11*G6</f>
        <v>382.96674999999993</v>
      </c>
    </row>
    <row r="12" spans="1:7" ht="16.5" thickBot="1">
      <c r="A12" s="3"/>
      <c r="B12" s="38"/>
      <c r="C12" s="7" t="s">
        <v>10</v>
      </c>
      <c r="D12" s="10">
        <v>0.37</v>
      </c>
      <c r="E12" s="21">
        <f>+D12*E10*G6</f>
        <v>562.8625369999999</v>
      </c>
      <c r="F12" s="21">
        <f>F10*G6*D12</f>
        <v>569.035506</v>
      </c>
      <c r="G12" s="29">
        <f>G6*G10*D12</f>
        <v>566.7907899999999</v>
      </c>
    </row>
    <row r="13" spans="2:7" ht="16.5" thickBot="1">
      <c r="B13" s="39"/>
      <c r="C13" s="8" t="s">
        <v>11</v>
      </c>
      <c r="D13" s="11">
        <v>0.53</v>
      </c>
      <c r="E13" s="22">
        <f>+D13*E10*G6</f>
        <v>806.2625529999999</v>
      </c>
      <c r="F13" s="22">
        <f>G6*D13*F10</f>
        <v>815.104914</v>
      </c>
      <c r="G13" s="30">
        <f>G6*D13*G10</f>
        <v>811.8895099999999</v>
      </c>
    </row>
    <row r="14" ht="14.25" thickBot="1" thickTop="1"/>
    <row r="15" spans="2:7" ht="52.5" thickBot="1" thickTop="1">
      <c r="B15" s="4" t="s">
        <v>1</v>
      </c>
      <c r="C15" s="5" t="s">
        <v>2</v>
      </c>
      <c r="D15" s="5" t="s">
        <v>3</v>
      </c>
      <c r="E15" s="16" t="s">
        <v>4</v>
      </c>
      <c r="F15" s="14" t="s">
        <v>5</v>
      </c>
      <c r="G15" s="12" t="s">
        <v>6</v>
      </c>
    </row>
    <row r="16" spans="2:7" ht="16.5" thickBot="1">
      <c r="B16" s="9"/>
      <c r="C16" s="6"/>
      <c r="D16" s="6"/>
      <c r="E16" s="17" t="s">
        <v>7</v>
      </c>
      <c r="F16" s="15" t="s">
        <v>8</v>
      </c>
      <c r="G16" s="13" t="s">
        <v>19</v>
      </c>
    </row>
    <row r="17" spans="2:7" ht="16.5" thickBot="1">
      <c r="B17" s="9"/>
      <c r="C17" s="6"/>
      <c r="D17" s="6"/>
      <c r="E17" s="17">
        <f>+E10</f>
        <v>10.03</v>
      </c>
      <c r="F17" s="15">
        <f>+F10</f>
        <v>10.14</v>
      </c>
      <c r="G17" s="13">
        <f>+G10</f>
        <v>10.1</v>
      </c>
    </row>
    <row r="18" spans="2:7" ht="16.5" thickBot="1">
      <c r="B18" s="37" t="s">
        <v>13</v>
      </c>
      <c r="C18" s="7" t="s">
        <v>9</v>
      </c>
      <c r="D18" s="10">
        <v>0.41</v>
      </c>
      <c r="E18" s="21">
        <f>+D18*G6*E17</f>
        <v>623.7125409999999</v>
      </c>
      <c r="F18" s="21">
        <f>F17*G6*D18</f>
        <v>630.552858</v>
      </c>
      <c r="G18" s="29">
        <f>G6*D18*G17</f>
        <v>628.0654699999999</v>
      </c>
    </row>
    <row r="19" spans="2:7" ht="16.5" thickBot="1">
      <c r="B19" s="38"/>
      <c r="C19" s="7" t="s">
        <v>10</v>
      </c>
      <c r="D19" s="10">
        <v>0.49</v>
      </c>
      <c r="E19" s="21">
        <f>+D19*G6*E17</f>
        <v>745.4125489999999</v>
      </c>
      <c r="F19" s="21">
        <f>G6*D19*F17</f>
        <v>753.5875619999999</v>
      </c>
      <c r="G19" s="29">
        <f>G6*D19*G17</f>
        <v>750.6148299999999</v>
      </c>
    </row>
    <row r="20" spans="2:7" ht="16.5" thickBot="1">
      <c r="B20" s="39"/>
      <c r="C20" s="8" t="s">
        <v>11</v>
      </c>
      <c r="D20" s="11">
        <v>0.65</v>
      </c>
      <c r="E20" s="22">
        <f>+D20*G6*E17</f>
        <v>988.812565</v>
      </c>
      <c r="F20" s="22">
        <f>D20*G6*F17</f>
        <v>999.65697</v>
      </c>
      <c r="G20" s="30">
        <f>D20*G6*G17</f>
        <v>995.7135499999999</v>
      </c>
    </row>
    <row r="21" ht="14.25" thickBot="1" thickTop="1"/>
    <row r="22" spans="2:7" ht="52.5" thickBot="1" thickTop="1">
      <c r="B22" s="4" t="s">
        <v>1</v>
      </c>
      <c r="C22" s="5" t="s">
        <v>2</v>
      </c>
      <c r="D22" s="5" t="s">
        <v>3</v>
      </c>
      <c r="E22" s="16" t="s">
        <v>4</v>
      </c>
      <c r="F22" s="14" t="s">
        <v>5</v>
      </c>
      <c r="G22" s="12" t="s">
        <v>6</v>
      </c>
    </row>
    <row r="23" spans="2:7" ht="16.5" thickBot="1">
      <c r="B23" s="9"/>
      <c r="C23" s="6"/>
      <c r="D23" s="6"/>
      <c r="E23" s="17" t="s">
        <v>7</v>
      </c>
      <c r="F23" s="15" t="s">
        <v>8</v>
      </c>
      <c r="G23" s="13" t="s">
        <v>19</v>
      </c>
    </row>
    <row r="24" spans="2:7" ht="16.5" thickBot="1">
      <c r="B24" s="9"/>
      <c r="C24" s="6"/>
      <c r="D24" s="6"/>
      <c r="E24" s="17">
        <f>+E10</f>
        <v>10.03</v>
      </c>
      <c r="F24" s="15">
        <f>+F10</f>
        <v>10.14</v>
      </c>
      <c r="G24" s="13">
        <f>+G10</f>
        <v>10.1</v>
      </c>
    </row>
    <row r="25" spans="2:7" ht="16.5" thickBot="1">
      <c r="B25" s="37" t="s">
        <v>27</v>
      </c>
      <c r="C25" s="7" t="s">
        <v>9</v>
      </c>
      <c r="D25" s="10">
        <v>0.53</v>
      </c>
      <c r="E25" s="21">
        <f>+D25*G6*E24</f>
        <v>806.2625529999999</v>
      </c>
      <c r="F25" s="21">
        <f>D25*G6*F24</f>
        <v>815.104914</v>
      </c>
      <c r="G25" s="29">
        <f>G6*D25*G24</f>
        <v>811.8895099999999</v>
      </c>
    </row>
    <row r="26" spans="2:7" ht="16.5" thickBot="1">
      <c r="B26" s="38"/>
      <c r="C26" s="7" t="s">
        <v>10</v>
      </c>
      <c r="D26" s="10">
        <v>0.61</v>
      </c>
      <c r="E26" s="21">
        <f>+D26*E24*G6</f>
        <v>927.9625609999998</v>
      </c>
      <c r="F26" s="21">
        <f>D26*G6*F24</f>
        <v>938.139618</v>
      </c>
      <c r="G26" s="29">
        <f>D26*G6*G24</f>
        <v>934.43887</v>
      </c>
    </row>
    <row r="27" spans="2:7" ht="16.5" thickBot="1">
      <c r="B27" s="39"/>
      <c r="C27" s="8" t="s">
        <v>11</v>
      </c>
      <c r="D27" s="11">
        <v>0.78</v>
      </c>
      <c r="E27" s="22">
        <f>+D27*E24*G6</f>
        <v>1186.5750779999998</v>
      </c>
      <c r="F27" s="22">
        <f>D27*G6*F24</f>
        <v>1199.588364</v>
      </c>
      <c r="G27" s="30">
        <f>G24*G6*D27</f>
        <v>1194.8562599999998</v>
      </c>
    </row>
    <row r="28" ht="13.5" thickTop="1"/>
    <row r="29" spans="1:7" ht="12.75">
      <c r="A29" s="40" t="s">
        <v>28</v>
      </c>
      <c r="B29" s="40"/>
      <c r="C29" s="40"/>
      <c r="D29" s="40"/>
      <c r="E29" s="40"/>
      <c r="F29" s="40"/>
      <c r="G29" s="40"/>
    </row>
    <row r="30" spans="1:7" ht="12.75">
      <c r="A30" s="40"/>
      <c r="B30" s="40"/>
      <c r="C30" s="40"/>
      <c r="D30" s="40"/>
      <c r="E30" s="40"/>
      <c r="F30" s="40"/>
      <c r="G30" s="40"/>
    </row>
    <row r="31" spans="1:7" ht="12.75">
      <c r="A31" s="40"/>
      <c r="B31" s="40"/>
      <c r="C31" s="40"/>
      <c r="D31" s="40"/>
      <c r="E31" s="40"/>
      <c r="F31" s="40"/>
      <c r="G31" s="40"/>
    </row>
    <row r="32" ht="12.75">
      <c r="C32" t="s">
        <v>29</v>
      </c>
    </row>
  </sheetData>
  <sheetProtection/>
  <mergeCells count="5">
    <mergeCell ref="B3:G4"/>
    <mergeCell ref="B11:B13"/>
    <mergeCell ref="B18:B20"/>
    <mergeCell ref="B25:B27"/>
    <mergeCell ref="A29:G3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5">
      <selection activeCell="J9" sqref="J9"/>
    </sheetView>
  </sheetViews>
  <sheetFormatPr defaultColWidth="11.421875" defaultRowHeight="12.75"/>
  <sheetData>
    <row r="1" ht="25.5" customHeight="1">
      <c r="C1" s="23" t="s">
        <v>17</v>
      </c>
    </row>
    <row r="2" ht="13.5" thickBot="1"/>
    <row r="3" spans="2:7" ht="12.75">
      <c r="B3" s="31" t="s">
        <v>25</v>
      </c>
      <c r="C3" s="32"/>
      <c r="D3" s="32"/>
      <c r="E3" s="32"/>
      <c r="F3" s="32"/>
      <c r="G3" s="33"/>
    </row>
    <row r="4" spans="2:7" ht="13.5" thickBot="1">
      <c r="B4" s="34"/>
      <c r="C4" s="35"/>
      <c r="D4" s="35"/>
      <c r="E4" s="35"/>
      <c r="F4" s="35"/>
      <c r="G4" s="36"/>
    </row>
    <row r="5" ht="13.5" thickBot="1"/>
    <row r="6" spans="3:7" ht="13.5" thickBot="1">
      <c r="C6" s="18" t="s">
        <v>0</v>
      </c>
      <c r="D6" s="19"/>
      <c r="E6" s="19"/>
      <c r="F6" s="19"/>
      <c r="G6" s="20">
        <v>151.67</v>
      </c>
    </row>
    <row r="7" spans="2:7" ht="13.5" thickBot="1">
      <c r="B7" s="1"/>
      <c r="C7" s="2"/>
      <c r="D7" s="2"/>
      <c r="F7" s="24" t="s">
        <v>18</v>
      </c>
      <c r="G7" s="25"/>
    </row>
    <row r="8" spans="1:7" ht="52.5" thickBot="1" thickTop="1">
      <c r="A8" s="1"/>
      <c r="B8" s="4" t="s">
        <v>1</v>
      </c>
      <c r="C8" s="5" t="s">
        <v>2</v>
      </c>
      <c r="D8" s="5" t="s">
        <v>3</v>
      </c>
      <c r="E8" s="16" t="s">
        <v>21</v>
      </c>
      <c r="F8" s="26" t="s">
        <v>5</v>
      </c>
      <c r="G8" s="27" t="s">
        <v>6</v>
      </c>
    </row>
    <row r="9" spans="1:7" ht="39" customHeight="1" thickBot="1">
      <c r="A9" s="3"/>
      <c r="B9" s="9"/>
      <c r="C9" s="6"/>
      <c r="D9" s="6"/>
      <c r="E9" s="17" t="s">
        <v>7</v>
      </c>
      <c r="F9" s="15" t="s">
        <v>8</v>
      </c>
      <c r="G9" s="28" t="s">
        <v>20</v>
      </c>
    </row>
    <row r="10" spans="1:7" ht="16.5" thickBot="1">
      <c r="A10" s="3"/>
      <c r="B10" s="9"/>
      <c r="C10" s="6"/>
      <c r="D10" s="6"/>
      <c r="E10" s="17">
        <v>9.88</v>
      </c>
      <c r="F10" s="15">
        <v>9.98</v>
      </c>
      <c r="G10" s="13">
        <v>9.94</v>
      </c>
    </row>
    <row r="11" spans="1:7" ht="16.5" thickBot="1">
      <c r="A11" s="3"/>
      <c r="B11" s="37" t="s">
        <v>12</v>
      </c>
      <c r="C11" s="7" t="s">
        <v>9</v>
      </c>
      <c r="D11" s="10">
        <v>0.25</v>
      </c>
      <c r="E11" s="21">
        <f>E10*G6*D11</f>
        <v>374.6249</v>
      </c>
      <c r="F11" s="21">
        <f>+F10*G6*D11</f>
        <v>378.41665</v>
      </c>
      <c r="G11" s="29">
        <f>G10*D11*G6</f>
        <v>376.89994999999993</v>
      </c>
    </row>
    <row r="12" spans="1:7" ht="16.5" thickBot="1">
      <c r="A12" s="3"/>
      <c r="B12" s="38"/>
      <c r="C12" s="7" t="s">
        <v>10</v>
      </c>
      <c r="D12" s="10">
        <v>0.37</v>
      </c>
      <c r="E12" s="21">
        <f>+D12*E10*G6</f>
        <v>554.444852</v>
      </c>
      <c r="F12" s="21">
        <f>F10*G6*D12</f>
        <v>560.056642</v>
      </c>
      <c r="G12" s="29">
        <f>G6*G10*D12</f>
        <v>557.8119259999999</v>
      </c>
    </row>
    <row r="13" spans="2:7" ht="16.5" thickBot="1">
      <c r="B13" s="39"/>
      <c r="C13" s="8" t="s">
        <v>11</v>
      </c>
      <c r="D13" s="11">
        <v>0.53</v>
      </c>
      <c r="E13" s="22">
        <f>+D13*E10*G6</f>
        <v>794.204788</v>
      </c>
      <c r="F13" s="22">
        <f>G6*D13*F10</f>
        <v>802.243298</v>
      </c>
      <c r="G13" s="30">
        <f>G6*D13*G10</f>
        <v>799.027894</v>
      </c>
    </row>
    <row r="14" ht="14.25" thickBot="1" thickTop="1"/>
    <row r="15" spans="2:7" ht="52.5" thickBot="1" thickTop="1">
      <c r="B15" s="4" t="s">
        <v>1</v>
      </c>
      <c r="C15" s="5" t="s">
        <v>2</v>
      </c>
      <c r="D15" s="5" t="s">
        <v>3</v>
      </c>
      <c r="E15" s="16" t="s">
        <v>4</v>
      </c>
      <c r="F15" s="14" t="s">
        <v>5</v>
      </c>
      <c r="G15" s="12" t="s">
        <v>6</v>
      </c>
    </row>
    <row r="16" spans="2:7" ht="16.5" thickBot="1">
      <c r="B16" s="9"/>
      <c r="C16" s="6"/>
      <c r="D16" s="6"/>
      <c r="E16" s="17" t="s">
        <v>7</v>
      </c>
      <c r="F16" s="15" t="s">
        <v>8</v>
      </c>
      <c r="G16" s="13" t="s">
        <v>19</v>
      </c>
    </row>
    <row r="17" spans="2:7" ht="16.5" thickBot="1">
      <c r="B17" s="9"/>
      <c r="C17" s="6"/>
      <c r="D17" s="6"/>
      <c r="E17" s="17">
        <f>+E10</f>
        <v>9.88</v>
      </c>
      <c r="F17" s="15">
        <f>+F10</f>
        <v>9.98</v>
      </c>
      <c r="G17" s="13">
        <f>+G10</f>
        <v>9.94</v>
      </c>
    </row>
    <row r="18" spans="2:7" ht="16.5" thickBot="1">
      <c r="B18" s="37" t="s">
        <v>13</v>
      </c>
      <c r="C18" s="7" t="s">
        <v>9</v>
      </c>
      <c r="D18" s="10">
        <v>0.41</v>
      </c>
      <c r="E18" s="21">
        <f>+D18*G6*E17</f>
        <v>614.384836</v>
      </c>
      <c r="F18" s="21">
        <f>F17*G6*D18</f>
        <v>620.603306</v>
      </c>
      <c r="G18" s="29">
        <f>G6*D18*G17</f>
        <v>618.1159179999999</v>
      </c>
    </row>
    <row r="19" spans="2:7" ht="16.5" thickBot="1">
      <c r="B19" s="38"/>
      <c r="C19" s="7" t="s">
        <v>10</v>
      </c>
      <c r="D19" s="10">
        <v>0.49</v>
      </c>
      <c r="E19" s="21">
        <f>+D19*G6*E17</f>
        <v>734.264804</v>
      </c>
      <c r="F19" s="21">
        <f>G6*D19*F17</f>
        <v>741.696634</v>
      </c>
      <c r="G19" s="29">
        <f>G6*D19*G17</f>
        <v>738.723902</v>
      </c>
    </row>
    <row r="20" spans="2:7" ht="16.5" thickBot="1">
      <c r="B20" s="39"/>
      <c r="C20" s="8" t="s">
        <v>11</v>
      </c>
      <c r="D20" s="11">
        <v>0.65</v>
      </c>
      <c r="E20" s="22">
        <f>+D20*G6*E17</f>
        <v>974.0247400000001</v>
      </c>
      <c r="F20" s="22">
        <f>D20*G6*F17</f>
        <v>983.88329</v>
      </c>
      <c r="G20" s="30">
        <f>D20*G6*G17</f>
        <v>979.9398699999999</v>
      </c>
    </row>
    <row r="21" ht="14.25" thickBot="1" thickTop="1"/>
    <row r="22" spans="2:7" ht="52.5" thickBot="1" thickTop="1">
      <c r="B22" s="4" t="s">
        <v>1</v>
      </c>
      <c r="C22" s="5" t="s">
        <v>2</v>
      </c>
      <c r="D22" s="5" t="s">
        <v>3</v>
      </c>
      <c r="E22" s="16" t="s">
        <v>4</v>
      </c>
      <c r="F22" s="14" t="s">
        <v>5</v>
      </c>
      <c r="G22" s="12" t="s">
        <v>6</v>
      </c>
    </row>
    <row r="23" spans="2:7" ht="16.5" thickBot="1">
      <c r="B23" s="9"/>
      <c r="C23" s="6"/>
      <c r="D23" s="6"/>
      <c r="E23" s="17" t="s">
        <v>7</v>
      </c>
      <c r="F23" s="15" t="s">
        <v>8</v>
      </c>
      <c r="G23" s="13" t="s">
        <v>19</v>
      </c>
    </row>
    <row r="24" spans="2:7" ht="16.5" thickBot="1">
      <c r="B24" s="9"/>
      <c r="C24" s="6"/>
      <c r="D24" s="6"/>
      <c r="E24" s="17">
        <f>+E10</f>
        <v>9.88</v>
      </c>
      <c r="F24" s="15">
        <f>+F10</f>
        <v>9.98</v>
      </c>
      <c r="G24" s="13">
        <f>+G10</f>
        <v>9.94</v>
      </c>
    </row>
    <row r="25" spans="2:7" ht="16.5" thickBot="1">
      <c r="B25" s="37" t="s">
        <v>14</v>
      </c>
      <c r="C25" s="7" t="s">
        <v>9</v>
      </c>
      <c r="D25" s="10">
        <v>0.53</v>
      </c>
      <c r="E25" s="21">
        <f>+D25*G6*E24</f>
        <v>794.204788</v>
      </c>
      <c r="F25" s="21">
        <f>D25*G6*F24</f>
        <v>802.243298</v>
      </c>
      <c r="G25" s="29">
        <f>G6*D25*G24</f>
        <v>799.027894</v>
      </c>
    </row>
    <row r="26" spans="2:7" ht="16.5" thickBot="1">
      <c r="B26" s="38"/>
      <c r="C26" s="7" t="s">
        <v>10</v>
      </c>
      <c r="D26" s="10">
        <v>0.61</v>
      </c>
      <c r="E26" s="21">
        <f>+D26*E24*G6</f>
        <v>914.084756</v>
      </c>
      <c r="F26" s="21">
        <f>D26*G6*F24</f>
        <v>923.336626</v>
      </c>
      <c r="G26" s="29">
        <f>D26*G6*G24</f>
        <v>919.6358779999999</v>
      </c>
    </row>
    <row r="27" spans="2:7" ht="16.5" thickBot="1">
      <c r="B27" s="39"/>
      <c r="C27" s="8" t="s">
        <v>11</v>
      </c>
      <c r="D27" s="11">
        <v>0.78</v>
      </c>
      <c r="E27" s="22">
        <f>+D27*E24*G6</f>
        <v>1168.829688</v>
      </c>
      <c r="F27" s="22">
        <f>D27*G6*F24</f>
        <v>1180.659948</v>
      </c>
      <c r="G27" s="30">
        <f>G24*G6*D27</f>
        <v>1175.9278439999998</v>
      </c>
    </row>
    <row r="28" ht="13.5" thickTop="1"/>
  </sheetData>
  <sheetProtection/>
  <mergeCells count="4">
    <mergeCell ref="B3:G4"/>
    <mergeCell ref="B11:B13"/>
    <mergeCell ref="B18:B20"/>
    <mergeCell ref="B25:B27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3">
      <selection activeCell="H13" sqref="H13"/>
    </sheetView>
  </sheetViews>
  <sheetFormatPr defaultColWidth="11.421875" defaultRowHeight="12.75"/>
  <sheetData>
    <row r="1" ht="25.5" customHeight="1">
      <c r="C1" s="23" t="s">
        <v>15</v>
      </c>
    </row>
    <row r="2" ht="13.5" thickBot="1"/>
    <row r="3" spans="2:7" ht="12.75">
      <c r="B3" s="31" t="s">
        <v>25</v>
      </c>
      <c r="C3" s="32"/>
      <c r="D3" s="32"/>
      <c r="E3" s="32"/>
      <c r="F3" s="32"/>
      <c r="G3" s="33"/>
    </row>
    <row r="4" spans="2:7" ht="13.5" thickBot="1">
      <c r="B4" s="34"/>
      <c r="C4" s="35"/>
      <c r="D4" s="35"/>
      <c r="E4" s="35"/>
      <c r="F4" s="35"/>
      <c r="G4" s="36"/>
    </row>
    <row r="5" ht="13.5" thickBot="1"/>
    <row r="6" spans="3:7" ht="13.5" thickBot="1">
      <c r="C6" s="18" t="s">
        <v>0</v>
      </c>
      <c r="D6" s="19"/>
      <c r="E6" s="19"/>
      <c r="F6" s="19"/>
      <c r="G6" s="20">
        <v>151.67</v>
      </c>
    </row>
    <row r="7" spans="2:4" ht="13.5" thickBot="1">
      <c r="B7" s="1"/>
      <c r="C7" s="2"/>
      <c r="D7" s="2"/>
    </row>
    <row r="8" spans="1:4" ht="17.25" thickBot="1" thickTop="1">
      <c r="A8" s="1"/>
      <c r="B8" s="4" t="s">
        <v>1</v>
      </c>
      <c r="C8" s="5" t="s">
        <v>2</v>
      </c>
      <c r="D8" s="5" t="s">
        <v>3</v>
      </c>
    </row>
    <row r="9" spans="1:5" ht="39" customHeight="1" thickBot="1">
      <c r="A9" s="3"/>
      <c r="B9" s="9"/>
      <c r="C9" s="6"/>
      <c r="D9" s="6"/>
      <c r="E9" s="17" t="s">
        <v>7</v>
      </c>
    </row>
    <row r="10" spans="1:5" ht="16.5" thickBot="1">
      <c r="A10" s="3"/>
      <c r="B10" s="9"/>
      <c r="C10" s="6"/>
      <c r="D10" s="6"/>
      <c r="E10" s="17">
        <v>9.88</v>
      </c>
    </row>
    <row r="11" spans="1:5" ht="16.5" thickBot="1">
      <c r="A11" s="3"/>
      <c r="B11" s="37" t="s">
        <v>12</v>
      </c>
      <c r="C11" s="7" t="s">
        <v>9</v>
      </c>
      <c r="D11" s="10">
        <v>0.25</v>
      </c>
      <c r="E11" s="21">
        <f>+E10*G6*D11</f>
        <v>374.6249</v>
      </c>
    </row>
    <row r="12" spans="1:5" ht="16.5" thickBot="1">
      <c r="A12" s="3"/>
      <c r="B12" s="38"/>
      <c r="C12" s="7" t="s">
        <v>10</v>
      </c>
      <c r="D12" s="10">
        <v>0.37</v>
      </c>
      <c r="E12" s="21">
        <f>+D12*E10*G6</f>
        <v>554.444852</v>
      </c>
    </row>
    <row r="13" spans="2:5" ht="16.5" thickBot="1">
      <c r="B13" s="39"/>
      <c r="C13" s="8" t="s">
        <v>11</v>
      </c>
      <c r="D13" s="11">
        <v>0.53</v>
      </c>
      <c r="E13" s="22">
        <f>+D13*E10*G6</f>
        <v>794.204788</v>
      </c>
    </row>
    <row r="14" ht="14.25" thickBot="1" thickTop="1"/>
    <row r="15" spans="2:4" ht="17.25" thickBot="1" thickTop="1">
      <c r="B15" s="4" t="s">
        <v>1</v>
      </c>
      <c r="C15" s="5" t="s">
        <v>2</v>
      </c>
      <c r="D15" s="5" t="s">
        <v>3</v>
      </c>
    </row>
    <row r="16" spans="2:5" ht="16.5" thickBot="1">
      <c r="B16" s="9"/>
      <c r="C16" s="6"/>
      <c r="D16" s="6"/>
      <c r="E16" s="17" t="s">
        <v>7</v>
      </c>
    </row>
    <row r="17" spans="2:5" ht="16.5" thickBot="1">
      <c r="B17" s="9"/>
      <c r="C17" s="6"/>
      <c r="D17" s="6"/>
      <c r="E17" s="17">
        <f>E10</f>
        <v>9.88</v>
      </c>
    </row>
    <row r="18" spans="2:5" ht="16.5" thickBot="1">
      <c r="B18" s="37" t="s">
        <v>13</v>
      </c>
      <c r="C18" s="7" t="s">
        <v>9</v>
      </c>
      <c r="D18" s="10">
        <v>0.41</v>
      </c>
      <c r="E18" s="21">
        <f>+D18*G6*E17</f>
        <v>614.384836</v>
      </c>
    </row>
    <row r="19" spans="2:5" ht="16.5" thickBot="1">
      <c r="B19" s="38"/>
      <c r="C19" s="7" t="s">
        <v>10</v>
      </c>
      <c r="D19" s="10">
        <v>0.49</v>
      </c>
      <c r="E19" s="21">
        <f>+D19*G6*E17</f>
        <v>734.264804</v>
      </c>
    </row>
    <row r="20" spans="2:5" ht="16.5" thickBot="1">
      <c r="B20" s="39"/>
      <c r="C20" s="8" t="s">
        <v>11</v>
      </c>
      <c r="D20" s="11">
        <v>0.65</v>
      </c>
      <c r="E20" s="22">
        <f>+D20*G6*E17</f>
        <v>974.0247400000001</v>
      </c>
    </row>
    <row r="21" ht="14.25" thickBot="1" thickTop="1"/>
    <row r="22" spans="2:4" ht="17.25" thickBot="1" thickTop="1">
      <c r="B22" s="4" t="s">
        <v>1</v>
      </c>
      <c r="C22" s="5" t="s">
        <v>2</v>
      </c>
      <c r="D22" s="5" t="s">
        <v>3</v>
      </c>
    </row>
    <row r="23" spans="2:5" ht="16.5" thickBot="1">
      <c r="B23" s="9"/>
      <c r="C23" s="6"/>
      <c r="D23" s="6"/>
      <c r="E23" s="17" t="s">
        <v>7</v>
      </c>
    </row>
    <row r="24" spans="2:5" ht="16.5" thickBot="1">
      <c r="B24" s="9"/>
      <c r="C24" s="6"/>
      <c r="D24" s="6"/>
      <c r="E24" s="17">
        <f>+E10</f>
        <v>9.88</v>
      </c>
    </row>
    <row r="25" spans="2:5" ht="16.5" thickBot="1">
      <c r="B25" s="37" t="s">
        <v>22</v>
      </c>
      <c r="C25" s="7" t="s">
        <v>9</v>
      </c>
      <c r="D25" s="10">
        <v>0.53</v>
      </c>
      <c r="E25" s="21">
        <f>+D25*G6*E24</f>
        <v>794.204788</v>
      </c>
    </row>
    <row r="26" spans="2:5" ht="16.5" thickBot="1">
      <c r="B26" s="38"/>
      <c r="C26" s="7" t="s">
        <v>10</v>
      </c>
      <c r="D26" s="10">
        <v>0.61</v>
      </c>
      <c r="E26" s="21">
        <f>+D26*E24*G6</f>
        <v>914.084756</v>
      </c>
    </row>
    <row r="27" spans="2:5" ht="16.5" thickBot="1">
      <c r="B27" s="39"/>
      <c r="C27" s="8" t="s">
        <v>11</v>
      </c>
      <c r="D27" s="11">
        <v>0.78</v>
      </c>
      <c r="E27" s="22">
        <f>+D27*E24*G6</f>
        <v>1168.829688</v>
      </c>
    </row>
    <row r="28" ht="13.5" thickTop="1"/>
    <row r="29" ht="12.75">
      <c r="B29" t="s">
        <v>16</v>
      </c>
    </row>
    <row r="31" spans="1:7" ht="12.75" customHeight="1">
      <c r="A31" s="40" t="s">
        <v>23</v>
      </c>
      <c r="B31" s="40"/>
      <c r="C31" s="40"/>
      <c r="D31" s="40"/>
      <c r="E31" s="40"/>
      <c r="F31" s="40"/>
      <c r="G31" s="40"/>
    </row>
    <row r="32" spans="1:7" ht="12.75">
      <c r="A32" s="40"/>
      <c r="B32" s="40"/>
      <c r="C32" s="40"/>
      <c r="D32" s="40"/>
      <c r="E32" s="40"/>
      <c r="F32" s="40"/>
      <c r="G32" s="40"/>
    </row>
    <row r="33" spans="1:7" ht="12.75">
      <c r="A33" s="40"/>
      <c r="B33" s="40"/>
      <c r="C33" s="40"/>
      <c r="D33" s="40"/>
      <c r="E33" s="40"/>
      <c r="F33" s="40"/>
      <c r="G33" s="40"/>
    </row>
  </sheetData>
  <sheetProtection/>
  <mergeCells count="5">
    <mergeCell ref="A31:G33"/>
    <mergeCell ref="B25:B27"/>
    <mergeCell ref="B3:G4"/>
    <mergeCell ref="B11:B13"/>
    <mergeCell ref="B18:B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9">
      <selection activeCell="J14" sqref="J14"/>
    </sheetView>
  </sheetViews>
  <sheetFormatPr defaultColWidth="11.421875" defaultRowHeight="12.75"/>
  <sheetData>
    <row r="1" ht="25.5" customHeight="1">
      <c r="C1" s="23" t="s">
        <v>17</v>
      </c>
    </row>
    <row r="2" ht="13.5" thickBot="1"/>
    <row r="3" spans="2:7" ht="12.75">
      <c r="B3" s="31" t="s">
        <v>24</v>
      </c>
      <c r="C3" s="32"/>
      <c r="D3" s="32"/>
      <c r="E3" s="32"/>
      <c r="F3" s="32"/>
      <c r="G3" s="33"/>
    </row>
    <row r="4" spans="2:7" ht="13.5" thickBot="1">
      <c r="B4" s="34"/>
      <c r="C4" s="35"/>
      <c r="D4" s="35"/>
      <c r="E4" s="35"/>
      <c r="F4" s="35"/>
      <c r="G4" s="36"/>
    </row>
    <row r="5" ht="13.5" thickBot="1"/>
    <row r="6" spans="3:7" ht="13.5" thickBot="1">
      <c r="C6" s="18" t="s">
        <v>0</v>
      </c>
      <c r="D6" s="19"/>
      <c r="E6" s="19"/>
      <c r="F6" s="19"/>
      <c r="G6" s="20">
        <v>151.67</v>
      </c>
    </row>
    <row r="7" spans="2:7" ht="13.5" thickBot="1">
      <c r="B7" s="1"/>
      <c r="C7" s="2"/>
      <c r="D7" s="2"/>
      <c r="F7" s="24" t="s">
        <v>18</v>
      </c>
      <c r="G7" s="25"/>
    </row>
    <row r="8" spans="1:7" ht="52.5" thickBot="1" thickTop="1">
      <c r="A8" s="1"/>
      <c r="B8" s="4" t="s">
        <v>1</v>
      </c>
      <c r="C8" s="5" t="s">
        <v>2</v>
      </c>
      <c r="D8" s="5" t="s">
        <v>3</v>
      </c>
      <c r="E8" s="16" t="s">
        <v>21</v>
      </c>
      <c r="F8" s="26" t="s">
        <v>5</v>
      </c>
      <c r="G8" s="27" t="s">
        <v>6</v>
      </c>
    </row>
    <row r="9" spans="1:7" ht="39" customHeight="1" thickBot="1">
      <c r="A9" s="3"/>
      <c r="B9" s="9"/>
      <c r="C9" s="6"/>
      <c r="D9" s="6"/>
      <c r="E9" s="17" t="s">
        <v>7</v>
      </c>
      <c r="F9" s="15" t="s">
        <v>8</v>
      </c>
      <c r="G9" s="28" t="s">
        <v>20</v>
      </c>
    </row>
    <row r="10" spans="1:7" ht="16.5" thickBot="1">
      <c r="A10" s="3"/>
      <c r="B10" s="9"/>
      <c r="C10" s="6"/>
      <c r="D10" s="6"/>
      <c r="E10" s="17">
        <v>9.76</v>
      </c>
      <c r="F10" s="15">
        <v>9.85</v>
      </c>
      <c r="G10" s="13">
        <v>9.82</v>
      </c>
    </row>
    <row r="11" spans="1:7" ht="16.5" thickBot="1">
      <c r="A11" s="3"/>
      <c r="B11" s="37" t="s">
        <v>12</v>
      </c>
      <c r="C11" s="7" t="s">
        <v>9</v>
      </c>
      <c r="D11" s="10">
        <v>0.25</v>
      </c>
      <c r="E11" s="21">
        <f>E10*G6*D11</f>
        <v>370.0748</v>
      </c>
      <c r="F11" s="21">
        <f>+F10*G6*D11</f>
        <v>373.48737499999993</v>
      </c>
      <c r="G11" s="29">
        <f>G10*D11*G6</f>
        <v>372.34985</v>
      </c>
    </row>
    <row r="12" spans="1:7" ht="16.5" thickBot="1">
      <c r="A12" s="3"/>
      <c r="B12" s="38"/>
      <c r="C12" s="7" t="s">
        <v>10</v>
      </c>
      <c r="D12" s="10">
        <v>0.37</v>
      </c>
      <c r="E12" s="21">
        <f>+D12*E10*G6</f>
        <v>547.710704</v>
      </c>
      <c r="F12" s="21">
        <f>F10*G6*D12</f>
        <v>552.7613149999999</v>
      </c>
      <c r="G12" s="29">
        <f>G6*G10*D12</f>
        <v>551.077778</v>
      </c>
    </row>
    <row r="13" spans="2:7" ht="16.5" thickBot="1">
      <c r="B13" s="39"/>
      <c r="C13" s="8" t="s">
        <v>11</v>
      </c>
      <c r="D13" s="11">
        <v>0.53</v>
      </c>
      <c r="E13" s="22">
        <f>+D13*E10*G6</f>
        <v>784.558576</v>
      </c>
      <c r="F13" s="22">
        <f>G6*D13*F10</f>
        <v>791.7932349999999</v>
      </c>
      <c r="G13" s="30">
        <f>G6*D13*G10</f>
        <v>789.381682</v>
      </c>
    </row>
    <row r="14" ht="14.25" thickBot="1" thickTop="1"/>
    <row r="15" spans="2:7" ht="52.5" thickBot="1" thickTop="1">
      <c r="B15" s="4" t="s">
        <v>1</v>
      </c>
      <c r="C15" s="5" t="s">
        <v>2</v>
      </c>
      <c r="D15" s="5" t="s">
        <v>3</v>
      </c>
      <c r="E15" s="16" t="s">
        <v>4</v>
      </c>
      <c r="F15" s="14" t="s">
        <v>5</v>
      </c>
      <c r="G15" s="12" t="s">
        <v>6</v>
      </c>
    </row>
    <row r="16" spans="2:7" ht="16.5" thickBot="1">
      <c r="B16" s="9"/>
      <c r="C16" s="6"/>
      <c r="D16" s="6"/>
      <c r="E16" s="17" t="s">
        <v>7</v>
      </c>
      <c r="F16" s="15" t="s">
        <v>8</v>
      </c>
      <c r="G16" s="13" t="s">
        <v>19</v>
      </c>
    </row>
    <row r="17" spans="2:7" ht="16.5" thickBot="1">
      <c r="B17" s="9"/>
      <c r="C17" s="6"/>
      <c r="D17" s="6"/>
      <c r="E17" s="17">
        <f>+E10</f>
        <v>9.76</v>
      </c>
      <c r="F17" s="15">
        <f>+F10</f>
        <v>9.85</v>
      </c>
      <c r="G17" s="13">
        <f>+G10</f>
        <v>9.82</v>
      </c>
    </row>
    <row r="18" spans="2:7" ht="16.5" thickBot="1">
      <c r="B18" s="37" t="s">
        <v>13</v>
      </c>
      <c r="C18" s="7" t="s">
        <v>9</v>
      </c>
      <c r="D18" s="10">
        <v>0.41</v>
      </c>
      <c r="E18" s="21">
        <f>+D18*G6*E17</f>
        <v>606.9226719999999</v>
      </c>
      <c r="F18" s="21">
        <f>F17*G6*D18</f>
        <v>612.5192949999998</v>
      </c>
      <c r="G18" s="29">
        <f>G6*D18*G17</f>
        <v>610.6537539999999</v>
      </c>
    </row>
    <row r="19" spans="2:7" ht="16.5" thickBot="1">
      <c r="B19" s="38"/>
      <c r="C19" s="7" t="s">
        <v>10</v>
      </c>
      <c r="D19" s="10">
        <v>0.49</v>
      </c>
      <c r="E19" s="21">
        <f>+D19*G6*E17</f>
        <v>725.346608</v>
      </c>
      <c r="F19" s="21">
        <f>G6*D19*F17</f>
        <v>732.0352549999999</v>
      </c>
      <c r="G19" s="29">
        <f>G6*D19*G17</f>
        <v>729.805706</v>
      </c>
    </row>
    <row r="20" spans="2:7" ht="16.5" thickBot="1">
      <c r="B20" s="39"/>
      <c r="C20" s="8" t="s">
        <v>11</v>
      </c>
      <c r="D20" s="11">
        <v>0.65</v>
      </c>
      <c r="E20" s="22">
        <f>+D20*G6*E17</f>
        <v>962.1944799999999</v>
      </c>
      <c r="F20" s="22">
        <f>D20*G6*F17</f>
        <v>971.0671749999999</v>
      </c>
      <c r="G20" s="30">
        <f>D20*G6*G17</f>
        <v>968.10961</v>
      </c>
    </row>
    <row r="21" ht="14.25" thickBot="1" thickTop="1"/>
    <row r="22" spans="2:7" ht="52.5" thickBot="1" thickTop="1">
      <c r="B22" s="4" t="s">
        <v>1</v>
      </c>
      <c r="C22" s="5" t="s">
        <v>2</v>
      </c>
      <c r="D22" s="5" t="s">
        <v>3</v>
      </c>
      <c r="E22" s="16" t="s">
        <v>4</v>
      </c>
      <c r="F22" s="14" t="s">
        <v>5</v>
      </c>
      <c r="G22" s="12" t="s">
        <v>6</v>
      </c>
    </row>
    <row r="23" spans="2:7" ht="16.5" thickBot="1">
      <c r="B23" s="9"/>
      <c r="C23" s="6"/>
      <c r="D23" s="6"/>
      <c r="E23" s="17" t="s">
        <v>7</v>
      </c>
      <c r="F23" s="15" t="s">
        <v>8</v>
      </c>
      <c r="G23" s="13" t="s">
        <v>19</v>
      </c>
    </row>
    <row r="24" spans="2:7" ht="16.5" thickBot="1">
      <c r="B24" s="9"/>
      <c r="C24" s="6"/>
      <c r="D24" s="6"/>
      <c r="E24" s="17">
        <f>+E10</f>
        <v>9.76</v>
      </c>
      <c r="F24" s="15">
        <f>+F10</f>
        <v>9.85</v>
      </c>
      <c r="G24" s="13">
        <f>+G10</f>
        <v>9.82</v>
      </c>
    </row>
    <row r="25" spans="2:7" ht="16.5" thickBot="1">
      <c r="B25" s="37" t="s">
        <v>14</v>
      </c>
      <c r="C25" s="7" t="s">
        <v>9</v>
      </c>
      <c r="D25" s="10">
        <v>0.53</v>
      </c>
      <c r="E25" s="21">
        <f>+D25*G6*E24</f>
        <v>784.5585759999999</v>
      </c>
      <c r="F25" s="21">
        <f>D25*G6*F24</f>
        <v>791.7932349999999</v>
      </c>
      <c r="G25" s="29">
        <f>G6*D25*G24</f>
        <v>789.381682</v>
      </c>
    </row>
    <row r="26" spans="2:7" ht="16.5" thickBot="1">
      <c r="B26" s="38"/>
      <c r="C26" s="7" t="s">
        <v>10</v>
      </c>
      <c r="D26" s="10">
        <v>0.61</v>
      </c>
      <c r="E26" s="21">
        <f>+D26*E24*G6</f>
        <v>902.9825119999999</v>
      </c>
      <c r="F26" s="21">
        <f>D26*G6*F24</f>
        <v>911.3091949999999</v>
      </c>
      <c r="G26" s="29">
        <f>D26*G6*G24</f>
        <v>908.533634</v>
      </c>
    </row>
    <row r="27" spans="2:7" ht="16.5" thickBot="1">
      <c r="B27" s="39"/>
      <c r="C27" s="8" t="s">
        <v>11</v>
      </c>
      <c r="D27" s="11">
        <v>0.78</v>
      </c>
      <c r="E27" s="22">
        <f>+D27*E24*G6</f>
        <v>1154.633376</v>
      </c>
      <c r="F27" s="22">
        <f>D27*G6*F24</f>
        <v>1165.28061</v>
      </c>
      <c r="G27" s="30">
        <f>G24*G6*D27</f>
        <v>1161.731532</v>
      </c>
    </row>
    <row r="28" ht="13.5" thickTop="1"/>
  </sheetData>
  <sheetProtection/>
  <mergeCells count="4">
    <mergeCell ref="B25:B27"/>
    <mergeCell ref="B3:G4"/>
    <mergeCell ref="B11:B13"/>
    <mergeCell ref="B18:B20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CA59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ssteppe</dc:creator>
  <cp:keywords/>
  <dc:description/>
  <cp:lastModifiedBy>Utilisateur</cp:lastModifiedBy>
  <cp:lastPrinted>2012-07-09T09:35:31Z</cp:lastPrinted>
  <dcterms:created xsi:type="dcterms:W3CDTF">2009-08-27T08:03:45Z</dcterms:created>
  <dcterms:modified xsi:type="dcterms:W3CDTF">2019-01-29T11:01:05Z</dcterms:modified>
  <cp:category/>
  <cp:version/>
  <cp:contentType/>
  <cp:contentStatus/>
</cp:coreProperties>
</file>